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GCP" sheetId="1" r:id="rId1"/>
  </sheets>
  <definedNames>
    <definedName name="_xlnm.Print_Area" localSheetId="0">'GCP'!$B$1:$J$56</definedName>
  </definedNames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<sst xmlns="http://schemas.openxmlformats.org/spreadsheetml/2006/main" count="46" uniqueCount="46">
  <si>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</si>
  <si>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</si>
  <si>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</si>
  <si>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</si>
  <si>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</si>
  <si>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</si>
  <si>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</si>
  <si>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</si>
  <si>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</si>
  <si>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</si>
  <si>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</si>
  <si>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</si>
  <si>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</si>
  <si>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</si>
  <si>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</si>
  <si>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</si>
  <si>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</si>
  <si>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</si>
  <si>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</si>
  <si>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</si>
  <si>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</si>
  <si>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</si>
  <si>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</si>
  <si>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</si>
  <si>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</si>
  <si>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</si>
  <si>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</si>
  <si>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</si>
  <si>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</si>
  <si>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</si>
  <si>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</si>
  <si>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</si>
  <si>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</si>
  <si>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</si>
  <si>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</si>
  <si>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</si>
  <si>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</si>
  <si>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</si>
  <si>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</si>
  <si>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</si>
  <si>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</si>
  <si>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</si>
  <si>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</si>
  <si>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</si>
  <si>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</si>
  <si>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Gasto por Categoría Programática
Del 01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</si>
</sst>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3</xdr:col>
      <xdr:colOff>819150</xdr:colOff>
      <xdr:row>0</xdr:row>
      <xdr:rowOff>533400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1019175" cy="523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1" sqref="B1:J1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42.75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5819391307.000005</v>
      </c>
      <c r="F6" s="18">
        <f aca="true" t="shared" si="0" ref="F6:J6">F7+F10+F19+F23+F26+F31</f>
        <v>1204431961.8400002</v>
      </c>
      <c r="G6" s="18">
        <f t="shared" si="0"/>
        <v>7023823268.840001</v>
      </c>
      <c r="H6" s="18">
        <f t="shared" si="0"/>
        <v>2566171628.1600018</v>
      </c>
      <c r="I6" s="18">
        <f t="shared" si="0"/>
        <v>2499152103.900001</v>
      </c>
      <c r="J6" s="18">
        <f t="shared" si="0"/>
        <v>4457651640.68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4648260192.460005</v>
      </c>
      <c r="F10" s="22">
        <f aca="true" t="shared" si="3" ref="F10:J10">SUM(F11:F18)</f>
        <v>1197944130.69</v>
      </c>
      <c r="G10" s="22">
        <f t="shared" si="3"/>
        <v>5846204323.150002</v>
      </c>
      <c r="H10" s="22">
        <f t="shared" si="3"/>
        <v>2121964538.1000013</v>
      </c>
      <c r="I10" s="22">
        <f t="shared" si="3"/>
        <v>2058239675.5800009</v>
      </c>
      <c r="J10" s="22">
        <f t="shared" si="3"/>
        <v>3724239785.0500007</v>
      </c>
    </row>
    <row r="11" spans="2:10" ht="15">
      <c r="B11" s="13"/>
      <c r="C11" s="9"/>
      <c r="D11" s="3" t="s">
        <v>4</v>
      </c>
      <c r="E11" s="23">
        <v>3296690973.860004</v>
      </c>
      <c r="F11" s="23">
        <v>309526019.1200001</v>
      </c>
      <c r="G11" s="23">
        <v>3606216992.9800014</v>
      </c>
      <c r="H11" s="23">
        <v>1415206980.610001</v>
      </c>
      <c r="I11" s="23">
        <v>1381998418.1700008</v>
      </c>
      <c r="J11" s="23">
        <f t="shared" si="2"/>
        <v>2191010012.3700004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252218252.03000015</v>
      </c>
      <c r="F13" s="23">
        <v>3570134.0899999994</v>
      </c>
      <c r="G13" s="23">
        <v>255788386.1200001</v>
      </c>
      <c r="H13" s="23">
        <v>110734683.96</v>
      </c>
      <c r="I13" s="23">
        <v>110442192.66000004</v>
      </c>
      <c r="J13" s="23">
        <f t="shared" si="2"/>
        <v>145053702.1600001</v>
      </c>
    </row>
    <row r="14" spans="2:10" ht="15">
      <c r="B14" s="13"/>
      <c r="C14" s="9"/>
      <c r="D14" s="3" t="s">
        <v>7</v>
      </c>
      <c r="E14" s="23">
        <v>113697856.37999998</v>
      </c>
      <c r="F14" s="23">
        <v>145192543.32000005</v>
      </c>
      <c r="G14" s="23">
        <v>258890399.70000005</v>
      </c>
      <c r="H14" s="23">
        <v>148554086.77000004</v>
      </c>
      <c r="I14" s="23">
        <v>143723323.25000003</v>
      </c>
      <c r="J14" s="23">
        <f t="shared" si="2"/>
        <v>110336312.93</v>
      </c>
    </row>
    <row r="15" spans="2:10" ht="15">
      <c r="B15" s="13"/>
      <c r="C15" s="9"/>
      <c r="D15" s="3" t="s">
        <v>8</v>
      </c>
      <c r="E15" s="23">
        <v>5247910.4</v>
      </c>
      <c r="F15" s="23">
        <v>-34733.94</v>
      </c>
      <c r="G15" s="23">
        <v>5213176.46</v>
      </c>
      <c r="H15" s="23">
        <v>1866296.1399999997</v>
      </c>
      <c r="I15" s="23">
        <v>1895280.2599999993</v>
      </c>
      <c r="J15" s="23">
        <f t="shared" si="2"/>
        <v>3346880.3200000003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150163491.54000002</v>
      </c>
      <c r="F17" s="23">
        <v>14164660.369999994</v>
      </c>
      <c r="G17" s="23">
        <v>164328151.91000003</v>
      </c>
      <c r="H17" s="23">
        <v>75934812.00000001</v>
      </c>
      <c r="I17" s="23">
        <v>70278507.70000002</v>
      </c>
      <c r="J17" s="23">
        <f t="shared" si="2"/>
        <v>88393339.91000001</v>
      </c>
    </row>
    <row r="18" spans="2:10" ht="15">
      <c r="B18" s="13"/>
      <c r="C18" s="9"/>
      <c r="D18" s="3" t="s">
        <v>11</v>
      </c>
      <c r="E18" s="23">
        <v>830241708.25</v>
      </c>
      <c r="F18" s="23">
        <v>725525507.73</v>
      </c>
      <c r="G18" s="23">
        <v>1555767215.98</v>
      </c>
      <c r="H18" s="23">
        <v>369667678.62</v>
      </c>
      <c r="I18" s="23">
        <v>349901953.5400001</v>
      </c>
      <c r="J18" s="23">
        <f t="shared" si="2"/>
        <v>1186099537.3600001</v>
      </c>
    </row>
    <row r="19" spans="2:10" ht="15">
      <c r="B19" s="13"/>
      <c r="C19" s="30" t="s">
        <v>12</v>
      </c>
      <c r="D19" s="19"/>
      <c r="E19" s="22">
        <f>SUM(E20:E22)</f>
        <v>1030553521.47</v>
      </c>
      <c r="F19" s="22">
        <f aca="true" t="shared" si="4" ref="F19:J19">SUM(F20:F22)</f>
        <v>4465523.730000001</v>
      </c>
      <c r="G19" s="22">
        <f t="shared" si="4"/>
        <v>1035019045.1999999</v>
      </c>
      <c r="H19" s="22">
        <f t="shared" si="4"/>
        <v>377307797.29999995</v>
      </c>
      <c r="I19" s="22">
        <f t="shared" si="4"/>
        <v>374149125.37999994</v>
      </c>
      <c r="J19" s="22">
        <f t="shared" si="4"/>
        <v>657711247.8999999</v>
      </c>
    </row>
    <row r="20" spans="2:10" ht="15">
      <c r="B20" s="13"/>
      <c r="C20" s="9"/>
      <c r="D20" s="3" t="s">
        <v>13</v>
      </c>
      <c r="E20" s="23">
        <v>514552887.0599997</v>
      </c>
      <c r="F20" s="23">
        <v>-3582738.3199999994</v>
      </c>
      <c r="G20" s="23">
        <v>510970148.73999983</v>
      </c>
      <c r="H20" s="23">
        <v>188607245.30999994</v>
      </c>
      <c r="I20" s="23">
        <v>186035376.90999994</v>
      </c>
      <c r="J20" s="23">
        <f t="shared" si="2"/>
        <v>322362903.4299999</v>
      </c>
    </row>
    <row r="21" spans="2:10" ht="15">
      <c r="B21" s="13"/>
      <c r="C21" s="9"/>
      <c r="D21" s="3" t="s">
        <v>14</v>
      </c>
      <c r="E21" s="23">
        <v>516000634.4100004</v>
      </c>
      <c r="F21" s="23">
        <v>8048262.050000001</v>
      </c>
      <c r="G21" s="23">
        <v>524048896.4600001</v>
      </c>
      <c r="H21" s="23">
        <v>188700551.99000004</v>
      </c>
      <c r="I21" s="23">
        <v>188113748.47</v>
      </c>
      <c r="J21" s="23">
        <f t="shared" si="2"/>
        <v>335348344.47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140577593.07</v>
      </c>
      <c r="F23" s="22">
        <f aca="true" t="shared" si="5" ref="F23:J23">SUM(F24:F25)</f>
        <v>2022307.42</v>
      </c>
      <c r="G23" s="22">
        <f t="shared" si="5"/>
        <v>142599900.48999995</v>
      </c>
      <c r="H23" s="22">
        <f t="shared" si="5"/>
        <v>66899292.760000005</v>
      </c>
      <c r="I23" s="22">
        <f t="shared" si="5"/>
        <v>66763302.94000001</v>
      </c>
      <c r="J23" s="22">
        <f t="shared" si="5"/>
        <v>75700607.72999994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140577593.07</v>
      </c>
      <c r="F25" s="23">
        <v>2022307.42</v>
      </c>
      <c r="G25" s="23">
        <v>142599900.48999995</v>
      </c>
      <c r="H25" s="23">
        <v>66899292.760000005</v>
      </c>
      <c r="I25" s="23">
        <v>66763302.94000001</v>
      </c>
      <c r="J25" s="23">
        <f t="shared" si="2"/>
        <v>75700607.72999994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188019857.44</v>
      </c>
      <c r="F34" s="22">
        <v>-29636477.06</v>
      </c>
      <c r="G34" s="22">
        <v>158383380.38</v>
      </c>
      <c r="H34" s="22">
        <v>82270277.88</v>
      </c>
      <c r="I34" s="22">
        <v>82270277.88</v>
      </c>
      <c r="J34" s="22">
        <f t="shared" si="2"/>
        <v>76113102.5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6007411164.440004</v>
      </c>
      <c r="F37" s="25">
        <f aca="true" t="shared" si="8" ref="F37:J37">F6+F33+F34+F35</f>
        <v>1174795484.7800002</v>
      </c>
      <c r="G37" s="25">
        <f t="shared" si="8"/>
        <v>7182206649.220001</v>
      </c>
      <c r="H37" s="25">
        <f t="shared" si="8"/>
        <v>2648441906.040002</v>
      </c>
      <c r="I37" s="25">
        <f t="shared" si="8"/>
        <v>2581422381.780001</v>
      </c>
      <c r="J37" s="25">
        <f t="shared" si="8"/>
        <v>4533764743.18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ignoredErrors>
    <ignoredError sqref="E6:J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2020-04-17T17:51:21Z</cp:lastPrinted>
  <dcterms:created xsi:type="dcterms:W3CDTF">2012-12-11T21:13:37Z</dcterms:created>
  <dcterms:modified xsi:type="dcterms:W3CDTF">2020-07-28T20:33:16Z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